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\OneDrive\Escritorio\ACCESO 2025 MARZO\"/>
    </mc:Choice>
  </mc:AlternateContent>
  <xr:revisionPtr revIDLastSave="0" documentId="13_ncr:1_{C1EF633B-CD19-45D1-8760-A4428A323610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P18" i="9" l="1"/>
  <c r="T18" i="9" s="1"/>
  <c r="U18" i="9" s="1"/>
  <c r="H16" i="10"/>
  <c r="J16" i="10" s="1"/>
  <c r="P17" i="9"/>
  <c r="O20" i="9"/>
  <c r="Q20" i="9" s="1"/>
  <c r="O21" i="9"/>
  <c r="Q21" i="9" s="1"/>
  <c r="T23" i="9"/>
  <c r="U23" i="9" s="1"/>
  <c r="T17" i="9"/>
  <c r="O22" i="9"/>
  <c r="O19" i="9"/>
  <c r="T19" i="9" s="1"/>
  <c r="O17" i="9"/>
  <c r="H15" i="10"/>
  <c r="J15" i="10" s="1"/>
  <c r="A8" i="9"/>
  <c r="U17" i="9" l="1"/>
  <c r="U19" i="9"/>
  <c r="S22" i="9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<sst xmlns="http://schemas.openxmlformats.org/spreadsheetml/2006/main" count="75" uniqueCount="57">
  <si>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</si>
  <si>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</si>
  <si>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</si>
  <si>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</si>
  <si>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</si>
  <si>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</si>
  <si>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</si>
  <si>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</si>
  <si>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</si>
  <si>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</si>
  <si>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</si>
  <si>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</si>
  <si>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</si>
  <si>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</si>
  <si>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</si>
  <si>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</si>
  <si>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</si>
  <si>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</si>
  <si>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</si>
  <si>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</si>
  <si>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</si>
  <si>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</si>
  <si>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</si>
  <si>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</si>
  <si>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</si>
  <si>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</si>
  <si>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</si>
  <si>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</si>
  <si>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</si>
  <si>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</si>
  <si>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</si>
  <si>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</si>
  <si>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</si>
  <si>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</si>
  <si>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</si>
  <si>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</si>
  <si>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</si>
  <si>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</si>
  <si>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</si>
  <si>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</si>
  <si>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</si>
  <si>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</si>
  <si>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</si>
  <si>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</si>
  <si>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</si>
  <si>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</si>
  <si>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</si>
  <si>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</si>
  <si>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</si>
  <si>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</si>
  <si>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</si>
  <si>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</si>
  <si>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</si>
  <si>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ENCARGADO ACCESO A LA INFORMACION PUBLICA : HENRY ANDRE VASQUEZ RAFAEL</t>
  </si>
  <si>
    <t>FECHA ACTUALIZADA: MARZO 2025.</t>
  </si>
  <si>
    <t xml:space="preserve">HENRY ANDRE VASQUEZ RAFAEL </t>
  </si>
  <si>
    <t>ENCARGADO DE ACCESO A LA INFORMACIÓN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</si>
</sst>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abSelected="1" topLeftCell="A13" zoomScale="87" zoomScaleNormal="87" workbookViewId="0">
      <selection activeCell="J18" sqref="J18"/>
    </sheetView>
  </sheetViews>
  <sheetFormatPr baseColWidth="10" defaultRowHeight="14.5" x14ac:dyDescent="0.35"/>
  <cols>
    <col min="1" max="1" width="3.7265625" customWidth="1"/>
    <col min="2" max="2" width="7.7265625" customWidth="1"/>
    <col min="3" max="3" width="32.7265625" customWidth="1"/>
    <col min="4" max="4" width="21.26953125" customWidth="1"/>
    <col min="5" max="5" width="16.7265625" customWidth="1"/>
    <col min="6" max="6" width="12.7265625" style="5" customWidth="1"/>
    <col min="7" max="7" width="12.7265625" style="5" hidden="1" customWidth="1"/>
    <col min="8" max="8" width="13.7265625" style="5" customWidth="1"/>
    <col min="9" max="9" width="10.26953125" style="5" customWidth="1"/>
    <col min="10" max="10" width="10.81640625" style="5" customWidth="1"/>
    <col min="11" max="11" width="13.453125" style="5" customWidth="1"/>
    <col min="12" max="12" width="15.1796875" style="5" customWidth="1"/>
    <col min="13" max="13" width="18.54296875" style="5" customWidth="1"/>
    <col min="14" max="14" width="12.81640625" style="5" hidden="1" customWidth="1"/>
    <col min="15" max="15" width="13.1796875" style="5" customWidth="1"/>
    <col min="16" max="16" width="10" style="5" customWidth="1"/>
    <col min="17" max="17" width="10.7265625" style="5" customWidth="1"/>
    <col min="18" max="18" width="10" style="5" customWidth="1"/>
    <col min="19" max="19" width="10.7265625" style="5" customWidth="1"/>
    <col min="20" max="20" width="14.1796875" style="5" customWidth="1"/>
    <col min="21" max="21" width="11.453125" style="5"/>
    <col min="22" max="22" width="0" hidden="1" customWidth="1"/>
  </cols>
  <sheetData>
    <row r="1" spans="1:16384" ht="15.5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/>
      <c r="T1"/>
      <c r="U1"/>
    </row>
    <row r="2" spans="1:16384" ht="15.5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/>
      <c r="T2"/>
      <c r="U2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  <c r="XFD2" s="33"/>
    </row>
    <row r="3" spans="1:16384" ht="15.5" x14ac:dyDescent="0.3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/>
      <c r="T3"/>
      <c r="U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ht="15.5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/>
      <c r="T4"/>
      <c r="U4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3"/>
      <c r="XFD4" s="33"/>
    </row>
    <row r="5" spans="1:16384" ht="15.5" x14ac:dyDescent="0.3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/>
      <c r="T5"/>
      <c r="U5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  <c r="XFD5" s="33"/>
    </row>
    <row r="6" spans="1:16384" s="29" customFormat="1" ht="15.5" x14ac:dyDescent="0.3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5" x14ac:dyDescent="0.35">
      <c r="A7" s="33" t="s">
        <v>45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pans="1:16384" customFormat="1" ht="15.5" x14ac:dyDescent="0.35">
      <c r="A8" s="33" t="str">
        <f>'Servicios y honorarios '!$A$7</f>
        <v>HORARIO DE ATENCIÓN A CLIENTE: 08:00 a 16:00 hrs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  <c r="XFB8" s="33"/>
      <c r="XFC8" s="33"/>
      <c r="XFD8" s="33"/>
    </row>
    <row r="9" spans="1:16384" customFormat="1" ht="15.5" x14ac:dyDescent="0.35">
      <c r="A9" s="34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  <c r="XFB9" s="33"/>
      <c r="XFC9" s="33"/>
      <c r="XFD9" s="33"/>
    </row>
    <row r="10" spans="1:16384" s="29" customFormat="1" ht="15.5" x14ac:dyDescent="0.35">
      <c r="A10" s="33" t="s">
        <v>53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5" x14ac:dyDescent="0.35">
      <c r="A11" s="33" t="s">
        <v>48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5" x14ac:dyDescent="0.35">
      <c r="A12" s="33" t="s">
        <v>54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5" x14ac:dyDescent="0.35">
      <c r="A13" s="33" t="s">
        <v>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16384" customFormat="1" ht="21" customHeight="1" thickBot="1" x14ac:dyDescent="0.4">
      <c r="A14" s="36" t="s">
        <v>14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6384" customFormat="1" ht="35.25" customHeight="1" x14ac:dyDescent="0.3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1" t="s">
        <v>12</v>
      </c>
      <c r="G15" s="31" t="s">
        <v>28</v>
      </c>
      <c r="H15" s="31" t="s">
        <v>4</v>
      </c>
      <c r="I15" s="31" t="s">
        <v>29</v>
      </c>
      <c r="J15" s="31" t="s">
        <v>22</v>
      </c>
      <c r="K15" s="31" t="s">
        <v>27</v>
      </c>
      <c r="L15" s="31" t="s">
        <v>5</v>
      </c>
      <c r="M15" s="31" t="s">
        <v>11</v>
      </c>
      <c r="N15" s="31" t="s">
        <v>31</v>
      </c>
      <c r="O15" s="31" t="s">
        <v>7</v>
      </c>
      <c r="P15" s="35" t="s">
        <v>18</v>
      </c>
      <c r="Q15" s="35"/>
      <c r="R15" s="35"/>
      <c r="S15" s="35"/>
      <c r="T15" s="31" t="s">
        <v>8</v>
      </c>
      <c r="U15" s="6" t="s">
        <v>9</v>
      </c>
      <c r="V15" s="20" t="s">
        <v>10</v>
      </c>
    </row>
    <row r="16" spans="1:16384" customFormat="1" x14ac:dyDescent="0.3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5" customHeight="1" x14ac:dyDescent="0.3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4750</v>
      </c>
      <c r="I17" s="9"/>
      <c r="J17" s="9"/>
      <c r="K17" s="9"/>
      <c r="L17" s="9">
        <v>250</v>
      </c>
      <c r="M17" s="9"/>
      <c r="N17" s="9"/>
      <c r="O17" s="9">
        <f t="shared" ref="O17:O22" si="0">+H17+I17+J17+L17+K17+M17+N17+G17+F17</f>
        <v>5000</v>
      </c>
      <c r="P17" s="9">
        <f>+H17*0.0483</f>
        <v>229.42500000000001</v>
      </c>
      <c r="Q17" s="9"/>
      <c r="R17" s="9">
        <v>63.84</v>
      </c>
      <c r="S17" s="9"/>
      <c r="T17" s="9">
        <f>+S17+R17+Q17+P17</f>
        <v>293.26499999999999</v>
      </c>
      <c r="U17" s="10">
        <f>+O17-T17</f>
        <v>4706.7349999999997</v>
      </c>
      <c r="V17" s="22"/>
    </row>
    <row r="18" spans="1:22" s="4" customFormat="1" ht="35.15" customHeight="1" x14ac:dyDescent="0.35">
      <c r="A18" s="8">
        <v>2</v>
      </c>
      <c r="B18" s="3">
        <v>11</v>
      </c>
      <c r="C18" s="3" t="s">
        <v>55</v>
      </c>
      <c r="D18" s="38" t="s">
        <v>56</v>
      </c>
      <c r="E18" s="3" t="s">
        <v>15</v>
      </c>
      <c r="F18" s="9"/>
      <c r="G18" s="9"/>
      <c r="H18" s="9">
        <v>3723.05</v>
      </c>
      <c r="I18" s="9"/>
      <c r="J18" s="9"/>
      <c r="K18" s="9"/>
      <c r="L18" s="9">
        <v>250</v>
      </c>
      <c r="M18" s="9"/>
      <c r="N18" s="9"/>
      <c r="O18" s="9">
        <f t="shared" si="0"/>
        <v>3973.05</v>
      </c>
      <c r="P18" s="9">
        <f>+H18*0.0483</f>
        <v>179.82331500000001</v>
      </c>
      <c r="Q18" s="9"/>
      <c r="R18" s="9">
        <v>50.04</v>
      </c>
      <c r="S18" s="9"/>
      <c r="T18" s="9">
        <f>+S18+R18+Q18+P18</f>
        <v>229.863315</v>
      </c>
      <c r="U18" s="10">
        <f>+O18-T18</f>
        <v>3743.1866850000001</v>
      </c>
      <c r="V18" s="22"/>
    </row>
    <row r="19" spans="1:22" s="4" customFormat="1" ht="35.15" customHeight="1" x14ac:dyDescent="0.35">
      <c r="A19" s="8">
        <v>3</v>
      </c>
      <c r="B19" s="3">
        <v>63</v>
      </c>
      <c r="C19" s="3" t="s">
        <v>36</v>
      </c>
      <c r="D19" s="3" t="s">
        <v>40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5000</v>
      </c>
      <c r="N19" s="9"/>
      <c r="O19" s="9">
        <f t="shared" si="0"/>
        <v>5000</v>
      </c>
      <c r="P19" s="9"/>
      <c r="Q19" s="9">
        <v>223.21</v>
      </c>
      <c r="R19" s="9"/>
      <c r="S19" s="9"/>
      <c r="T19" s="9">
        <f t="shared" ref="T19:T23" si="1">+S19+R19+Q19+P19</f>
        <v>223.21</v>
      </c>
      <c r="U19" s="10">
        <f t="shared" ref="U19:U23" si="2">+O19-T19</f>
        <v>4776.79</v>
      </c>
      <c r="V19" s="22"/>
    </row>
    <row r="20" spans="1:22" s="4" customFormat="1" ht="35.15" customHeight="1" x14ac:dyDescent="0.35">
      <c r="A20" s="8">
        <v>4</v>
      </c>
      <c r="B20" s="3">
        <v>61</v>
      </c>
      <c r="C20" s="3" t="s">
        <v>37</v>
      </c>
      <c r="D20" s="3" t="s">
        <v>41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2"/>
    </row>
    <row r="21" spans="1:22" s="4" customFormat="1" ht="35.15" customHeight="1" thickBot="1" x14ac:dyDescent="0.4">
      <c r="A21" s="8">
        <v>5</v>
      </c>
      <c r="B21" s="3">
        <v>61</v>
      </c>
      <c r="C21" s="3" t="s">
        <v>38</v>
      </c>
      <c r="D21" s="3" t="s">
        <v>42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3"/>
    </row>
    <row r="22" spans="1:22" s="4" customFormat="1" ht="35.15" customHeight="1" x14ac:dyDescent="0.35">
      <c r="A22" s="8">
        <v>6</v>
      </c>
      <c r="B22" s="3">
        <v>61</v>
      </c>
      <c r="C22" s="3" t="s">
        <v>39</v>
      </c>
      <c r="D22" s="3" t="s">
        <v>43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4"/>
    </row>
    <row r="23" spans="1:22" s="4" customFormat="1" ht="35.15" customHeight="1" thickBot="1" x14ac:dyDescent="0.4">
      <c r="A23" s="8">
        <v>7</v>
      </c>
      <c r="B23" s="17">
        <v>61</v>
      </c>
      <c r="C23" s="17" t="s">
        <v>51</v>
      </c>
      <c r="D23" s="17" t="s">
        <v>44</v>
      </c>
      <c r="E23" s="17" t="s">
        <v>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9">
        <f t="shared" si="2"/>
        <v>0</v>
      </c>
      <c r="V23" s="24"/>
    </row>
  </sheetData>
  <mergeCells count="6378"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opLeftCell="A10" zoomScaleNormal="100" workbookViewId="0">
      <selection activeCell="A7" sqref="A7:J7"/>
    </sheetView>
  </sheetViews>
  <sheetFormatPr baseColWidth="10" defaultColWidth="11" defaultRowHeight="14.5" x14ac:dyDescent="0.35"/>
  <cols>
    <col min="1" max="1" width="3.7265625" customWidth="1"/>
    <col min="2" max="2" width="7.7265625" customWidth="1"/>
    <col min="3" max="3" width="35.54296875" customWidth="1"/>
    <col min="4" max="4" width="26.54296875" customWidth="1"/>
    <col min="5" max="5" width="19.7265625" customWidth="1"/>
    <col min="6" max="6" width="13.7265625" style="5" customWidth="1"/>
    <col min="7" max="7" width="10.1796875" style="5" customWidth="1"/>
    <col min="8" max="8" width="11" style="5" customWidth="1"/>
    <col min="9" max="9" width="10.7265625" style="5" customWidth="1"/>
    <col min="10" max="10" width="14.1796875" style="5" customWidth="1"/>
  </cols>
  <sheetData>
    <row r="6" spans="1:21" ht="15.5" x14ac:dyDescent="0.35">
      <c r="A6" s="33" t="s">
        <v>46</v>
      </c>
      <c r="B6" s="33"/>
      <c r="C6" s="33"/>
      <c r="D6" s="33"/>
      <c r="E6" s="33"/>
      <c r="F6" s="33"/>
      <c r="G6" s="33"/>
      <c r="H6" s="33"/>
      <c r="I6" s="33"/>
      <c r="J6" s="33"/>
    </row>
    <row r="7" spans="1:21" ht="15.5" x14ac:dyDescent="0.35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</row>
    <row r="8" spans="1:21" ht="15.5" x14ac:dyDescent="0.35">
      <c r="A8" s="33" t="s">
        <v>52</v>
      </c>
      <c r="B8" s="33"/>
      <c r="C8" s="33"/>
      <c r="D8" s="33"/>
      <c r="E8" s="33"/>
      <c r="F8" s="33"/>
      <c r="G8" s="33"/>
      <c r="H8" s="33"/>
      <c r="I8" s="33"/>
      <c r="J8" s="33"/>
    </row>
    <row r="9" spans="1:21" ht="15.5" x14ac:dyDescent="0.35">
      <c r="A9" s="34" t="s">
        <v>53</v>
      </c>
      <c r="B9" s="34"/>
      <c r="C9" s="34"/>
      <c r="D9" s="34"/>
      <c r="E9" s="34"/>
      <c r="F9" s="34"/>
      <c r="G9" s="34"/>
      <c r="H9" s="34"/>
      <c r="I9" s="34"/>
      <c r="J9" s="3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5" x14ac:dyDescent="0.35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5" x14ac:dyDescent="0.35">
      <c r="A11" s="34" t="s">
        <v>54</v>
      </c>
      <c r="B11" s="34"/>
      <c r="C11" s="34"/>
      <c r="D11" s="34"/>
      <c r="E11" s="34"/>
      <c r="F11" s="34"/>
      <c r="G11" s="34"/>
      <c r="H11" s="34"/>
      <c r="I11" s="34"/>
      <c r="J11" s="3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5" x14ac:dyDescent="0.3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4">
      <c r="A13" s="37" t="s">
        <v>14</v>
      </c>
      <c r="B13" s="37"/>
      <c r="C13" s="37"/>
      <c r="D13" s="37"/>
      <c r="E13" s="37"/>
      <c r="F13" s="37"/>
      <c r="G13" s="37"/>
      <c r="H13" s="37"/>
      <c r="I13" s="36"/>
    </row>
    <row r="14" spans="1:21" ht="26" x14ac:dyDescent="0.3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35">
      <c r="A15" s="8">
        <v>1</v>
      </c>
      <c r="B15" s="3">
        <v>189</v>
      </c>
      <c r="C15" s="32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35">
      <c r="A16" s="8">
        <v>2</v>
      </c>
      <c r="B16" s="3">
        <v>189</v>
      </c>
      <c r="C16" s="32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horizontalDpi="360" verticalDpi="36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Marvin Vasquez</cp:lastModifiedBy>
  <cp:lastPrinted>2025-03-12T21:03:14Z</cp:lastPrinted>
  <dcterms:created xsi:type="dcterms:W3CDTF">2017-12-05T18:01:17Z</dcterms:created>
  <dcterms:modified xsi:type="dcterms:W3CDTF">2025-04-21T14:55:38Z</dcterms:modified>
</cp:coreProperties>
</file>